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ather Edwards\Dropbox (Prestige)\Prestige School Solutions Team Folder\Client Files\JICH (James Island Charter High School)\FY 2020\Budget working and adjustments\"/>
    </mc:Choice>
  </mc:AlternateContent>
  <xr:revisionPtr revIDLastSave="0" documentId="13_ncr:1_{1A475B08-B7BB-460C-B687-1EC3DCC838A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Y20 EF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C9" i="1" l="1"/>
  <c r="C10" i="1"/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C25" i="1"/>
  <c r="C27" i="1" s="1"/>
  <c r="D7" i="1"/>
  <c r="D8" i="1" l="1"/>
  <c r="D25" i="1" s="1"/>
  <c r="D27" i="1" s="1"/>
  <c r="H27" i="1" s="1"/>
</calcChain>
</file>

<file path=xl/sharedStrings.xml><?xml version="1.0" encoding="utf-8"?>
<sst xmlns="http://schemas.openxmlformats.org/spreadsheetml/2006/main" count="28" uniqueCount="28">
  <si>
    <t>FY20 Projection</t>
  </si>
  <si>
    <t>James Island Charter High School</t>
  </si>
  <si>
    <t>EFA FUNDING</t>
  </si>
  <si>
    <t>Estimated FY-18/19 Per Pupil</t>
  </si>
  <si>
    <t>Student Classification</t>
  </si>
  <si>
    <t>Weight</t>
  </si>
  <si>
    <t>FY20</t>
  </si>
  <si>
    <t>WPU</t>
  </si>
  <si>
    <t>High School</t>
  </si>
  <si>
    <t>EM</t>
  </si>
  <si>
    <t>LD/DD/OHI</t>
  </si>
  <si>
    <t>TM/PMD</t>
  </si>
  <si>
    <t>EH</t>
  </si>
  <si>
    <t>OH</t>
  </si>
  <si>
    <t>VH</t>
  </si>
  <si>
    <t>Autistic</t>
  </si>
  <si>
    <t>HH</t>
  </si>
  <si>
    <t>SpH</t>
  </si>
  <si>
    <t>HO (homebound)</t>
  </si>
  <si>
    <t>TBI</t>
  </si>
  <si>
    <t>Vocational</t>
  </si>
  <si>
    <t>Gifted/Talented (GT)/High Achieving</t>
  </si>
  <si>
    <t>Academic Assistance (AA)</t>
  </si>
  <si>
    <t>Dual Credit Enrollment (DE)</t>
  </si>
  <si>
    <t>Limited English Proficiency (LEP)</t>
  </si>
  <si>
    <t>Pupils in Poverty (PIP)</t>
  </si>
  <si>
    <t>TOTAL STUDENTS</t>
  </si>
  <si>
    <t>Projected FY-18/19 EFA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</si>
</sst>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name val="Calibri"/>
    </font>
    <font>
      <b/>
      <sz val="12"/>
      <name val="Calibri"/>
    </font>
    <font>
      <sz val="11"/>
      <name val="Calibri"/>
    </font>
    <font>
      <sz val="12"/>
      <name val="Times New Roman"/>
    </font>
    <font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4" fontId="0" fillId="0" borderId="0" xfId="0" applyNumberFormat="1" applyFont="1"/>
    <xf numFmtId="0" fontId="5" fillId="0" borderId="9" xfId="0" applyFont="1" applyBorder="1"/>
    <xf numFmtId="0" fontId="5" fillId="0" borderId="0" xfId="0" applyFont="1"/>
    <xf numFmtId="8" fontId="3" fillId="0" borderId="0" xfId="0" applyNumberFormat="1" applyFont="1" applyAlignment="1"/>
    <xf numFmtId="0" fontId="6" fillId="0" borderId="10" xfId="0" applyFont="1" applyBorder="1"/>
    <xf numFmtId="44" fontId="0" fillId="0" borderId="11" xfId="0" applyNumberFormat="1" applyFont="1" applyBorder="1"/>
    <xf numFmtId="39" fontId="5" fillId="0" borderId="0" xfId="0" applyNumberFormat="1" applyFont="1"/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39" fontId="3" fillId="0" borderId="5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/>
    <xf numFmtId="0" fontId="7" fillId="3" borderId="13" xfId="0" applyFont="1" applyFill="1" applyBorder="1"/>
    <xf numFmtId="2" fontId="5" fillId="3" borderId="7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43" fontId="3" fillId="0" borderId="0" xfId="0" applyNumberFormat="1" applyFont="1"/>
    <xf numFmtId="2" fontId="3" fillId="0" borderId="0" xfId="0" applyNumberFormat="1" applyFont="1"/>
    <xf numFmtId="0" fontId="3" fillId="0" borderId="9" xfId="0" applyFont="1" applyBorder="1"/>
    <xf numFmtId="0" fontId="3" fillId="0" borderId="0" xfId="0" applyFont="1"/>
    <xf numFmtId="8" fontId="3" fillId="0" borderId="14" xfId="0" applyNumberFormat="1" applyFont="1" applyBorder="1"/>
    <xf numFmtId="8" fontId="3" fillId="0" borderId="10" xfId="0" applyNumberFormat="1" applyFont="1" applyBorder="1"/>
    <xf numFmtId="8" fontId="0" fillId="0" borderId="0" xfId="0" applyNumberFormat="1" applyFont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1" fillId="0" borderId="0" xfId="0" applyFont="1"/>
    <xf numFmtId="8" fontId="3" fillId="0" borderId="0" xfId="0" applyNumberFormat="1" applyFont="1"/>
    <xf numFmtId="9" fontId="0" fillId="0" borderId="0" xfId="0" applyNumberFormat="1" applyFont="1"/>
    <xf numFmtId="10" fontId="0" fillId="0" borderId="0" xfId="0" applyNumberFormat="1" applyFont="1"/>
    <xf numFmtId="2" fontId="5" fillId="4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10" xfId="0" applyFont="1" applyBorder="1"/>
    <xf numFmtId="8" fontId="0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topLeftCell="A7" workbookViewId="0">
      <selection activeCell="D5" sqref="D5"/>
    </sheetView>
  </sheetViews>
  <sheetFormatPr defaultColWidth="14.44140625" defaultRowHeight="15" customHeight="1"/>
  <cols>
    <col min="1" max="1" width="30.88671875" customWidth="1"/>
    <col min="2" max="2" width="8.6640625" customWidth="1"/>
    <col min="3" max="3" width="14" customWidth="1"/>
    <col min="4" max="4" width="17.6640625" customWidth="1"/>
    <col min="5" max="7" width="8.6640625" customWidth="1"/>
    <col min="8" max="8" width="17.5546875" customWidth="1"/>
    <col min="9" max="10" width="8.6640625" customWidth="1"/>
    <col min="11" max="11" width="9.44140625" customWidth="1"/>
    <col min="12" max="12" width="10.33203125" customWidth="1"/>
  </cols>
  <sheetData>
    <row r="1" spans="1:12" ht="14.25" customHeight="1">
      <c r="A1" s="34" t="s">
        <v>0</v>
      </c>
      <c r="B1" s="35"/>
      <c r="C1" s="35"/>
      <c r="D1" s="35"/>
      <c r="E1" s="36"/>
    </row>
    <row r="2" spans="1:12" ht="14.25" customHeight="1">
      <c r="A2" s="37" t="s">
        <v>1</v>
      </c>
      <c r="B2" s="38"/>
      <c r="C2" s="38"/>
      <c r="D2" s="38"/>
      <c r="E2" s="39"/>
    </row>
    <row r="3" spans="1:12" ht="14.25" customHeight="1">
      <c r="A3" s="40" t="s">
        <v>2</v>
      </c>
      <c r="B3" s="41"/>
      <c r="C3" s="41"/>
      <c r="D3" s="41"/>
      <c r="E3" s="42"/>
      <c r="H3" s="1"/>
      <c r="L3" s="1"/>
    </row>
    <row r="4" spans="1:12" ht="14.25" customHeight="1">
      <c r="A4" s="2" t="s">
        <v>3</v>
      </c>
      <c r="B4" s="3"/>
      <c r="C4" s="3"/>
      <c r="D4" s="4">
        <v>8264.9699999999993</v>
      </c>
      <c r="E4" s="5"/>
      <c r="H4" s="43">
        <f>D4-7850</f>
        <v>414.96999999999935</v>
      </c>
      <c r="L4" s="6"/>
    </row>
    <row r="5" spans="1:12" ht="14.25" customHeight="1">
      <c r="A5" s="2"/>
      <c r="B5" s="3"/>
      <c r="C5" s="3"/>
      <c r="D5" s="7"/>
      <c r="E5" s="5"/>
      <c r="H5" s="1"/>
      <c r="L5" s="1"/>
    </row>
    <row r="6" spans="1:12" ht="14.25" customHeight="1">
      <c r="A6" s="8" t="s">
        <v>4</v>
      </c>
      <c r="B6" s="9" t="s">
        <v>5</v>
      </c>
      <c r="C6" s="10" t="s">
        <v>6</v>
      </c>
      <c r="D6" s="11" t="s">
        <v>7</v>
      </c>
      <c r="E6" s="5"/>
    </row>
    <row r="7" spans="1:12" ht="14.25" customHeight="1">
      <c r="A7" s="2" t="s">
        <v>8</v>
      </c>
      <c r="B7" s="12">
        <v>1</v>
      </c>
      <c r="C7" s="13">
        <v>744.73</v>
      </c>
      <c r="D7" s="14">
        <f t="shared" ref="D7:D24" si="0">+C7*B7</f>
        <v>744.73</v>
      </c>
      <c r="E7" s="5"/>
    </row>
    <row r="8" spans="1:12" ht="14.25" customHeight="1">
      <c r="A8" s="2" t="s">
        <v>9</v>
      </c>
      <c r="B8" s="12">
        <v>1.74</v>
      </c>
      <c r="C8" s="13">
        <v>1</v>
      </c>
      <c r="D8" s="14">
        <f t="shared" si="0"/>
        <v>1.74</v>
      </c>
      <c r="E8" s="5"/>
    </row>
    <row r="9" spans="1:12" ht="14.25" customHeight="1">
      <c r="A9" s="2" t="s">
        <v>10</v>
      </c>
      <c r="B9" s="12">
        <v>1.74</v>
      </c>
      <c r="C9" s="13">
        <f>45.73+22.36+1</f>
        <v>69.09</v>
      </c>
      <c r="D9" s="14">
        <f t="shared" si="0"/>
        <v>120.2166</v>
      </c>
      <c r="E9" s="5"/>
    </row>
    <row r="10" spans="1:12" ht="14.25" customHeight="1">
      <c r="A10" s="2" t="s">
        <v>11</v>
      </c>
      <c r="B10" s="12">
        <v>2.04</v>
      </c>
      <c r="C10" s="33">
        <f>6+1</f>
        <v>7</v>
      </c>
      <c r="D10" s="14">
        <f t="shared" si="0"/>
        <v>14.280000000000001</v>
      </c>
      <c r="E10" s="5"/>
    </row>
    <row r="11" spans="1:12" ht="14.25" customHeight="1">
      <c r="A11" s="2" t="s">
        <v>12</v>
      </c>
      <c r="B11" s="12">
        <v>2.04</v>
      </c>
      <c r="C11" s="13">
        <v>3</v>
      </c>
      <c r="D11" s="14">
        <f t="shared" si="0"/>
        <v>6.12</v>
      </c>
      <c r="E11" s="5"/>
    </row>
    <row r="12" spans="1:12" ht="14.25" customHeight="1">
      <c r="A12" s="2" t="s">
        <v>13</v>
      </c>
      <c r="B12" s="12">
        <v>2.04</v>
      </c>
      <c r="C12" s="13">
        <v>4</v>
      </c>
      <c r="D12" s="14">
        <f t="shared" si="0"/>
        <v>8.16</v>
      </c>
      <c r="E12" s="5"/>
    </row>
    <row r="13" spans="1:12" ht="14.25" customHeight="1">
      <c r="A13" s="2" t="s">
        <v>14</v>
      </c>
      <c r="B13" s="12">
        <v>2.57</v>
      </c>
      <c r="C13" s="13">
        <v>1</v>
      </c>
      <c r="D13" s="14">
        <f t="shared" si="0"/>
        <v>2.57</v>
      </c>
      <c r="E13" s="5"/>
    </row>
    <row r="14" spans="1:12" ht="14.25" customHeight="1">
      <c r="A14" s="2" t="s">
        <v>15</v>
      </c>
      <c r="B14" s="12">
        <v>2.57</v>
      </c>
      <c r="C14" s="13">
        <v>20.62</v>
      </c>
      <c r="D14" s="14">
        <f t="shared" si="0"/>
        <v>52.993400000000001</v>
      </c>
      <c r="E14" s="5"/>
    </row>
    <row r="15" spans="1:12" ht="14.25" customHeight="1">
      <c r="A15" s="2" t="s">
        <v>16</v>
      </c>
      <c r="B15" s="12">
        <v>2.57</v>
      </c>
      <c r="C15" s="13">
        <v>1</v>
      </c>
      <c r="D15" s="14">
        <f t="shared" si="0"/>
        <v>2.57</v>
      </c>
      <c r="E15" s="5"/>
    </row>
    <row r="16" spans="1:12" ht="14.25" customHeight="1">
      <c r="A16" s="2" t="s">
        <v>17</v>
      </c>
      <c r="B16" s="12">
        <v>1.9</v>
      </c>
      <c r="C16" s="13">
        <v>5</v>
      </c>
      <c r="D16" s="14">
        <f t="shared" si="0"/>
        <v>9.5</v>
      </c>
      <c r="E16" s="5"/>
    </row>
    <row r="17" spans="1:8" ht="14.25" customHeight="1">
      <c r="A17" s="2" t="s">
        <v>18</v>
      </c>
      <c r="B17" s="12">
        <v>1</v>
      </c>
      <c r="C17" s="13">
        <v>0.16</v>
      </c>
      <c r="D17" s="14">
        <f t="shared" si="0"/>
        <v>0.16</v>
      </c>
      <c r="E17" s="5"/>
    </row>
    <row r="18" spans="1:8" ht="14.25" customHeight="1">
      <c r="A18" s="2" t="s">
        <v>19</v>
      </c>
      <c r="B18" s="12">
        <v>2.04</v>
      </c>
      <c r="C18" s="13">
        <v>0</v>
      </c>
      <c r="D18" s="14">
        <f t="shared" si="0"/>
        <v>0</v>
      </c>
      <c r="E18" s="5"/>
    </row>
    <row r="19" spans="1:8" ht="14.25" customHeight="1">
      <c r="A19" s="2" t="s">
        <v>20</v>
      </c>
      <c r="B19" s="12">
        <v>1.29</v>
      </c>
      <c r="C19" s="13">
        <v>662.47</v>
      </c>
      <c r="D19" s="14">
        <f t="shared" si="0"/>
        <v>854.58630000000005</v>
      </c>
      <c r="E19" s="5"/>
    </row>
    <row r="20" spans="1:8" ht="14.25" customHeight="1">
      <c r="A20" s="15" t="s">
        <v>21</v>
      </c>
      <c r="B20" s="16">
        <v>0.15</v>
      </c>
      <c r="C20" s="17">
        <v>579.6</v>
      </c>
      <c r="D20" s="14">
        <f t="shared" si="0"/>
        <v>86.94</v>
      </c>
      <c r="E20" s="5"/>
    </row>
    <row r="21" spans="1:8" ht="14.25" customHeight="1">
      <c r="A21" s="15" t="s">
        <v>22</v>
      </c>
      <c r="B21" s="16">
        <v>0.15</v>
      </c>
      <c r="C21" s="17">
        <v>261</v>
      </c>
      <c r="D21" s="14">
        <f t="shared" si="0"/>
        <v>39.15</v>
      </c>
      <c r="E21" s="5"/>
    </row>
    <row r="22" spans="1:8" ht="14.25" customHeight="1">
      <c r="A22" s="15" t="s">
        <v>23</v>
      </c>
      <c r="B22" s="16">
        <v>0.15</v>
      </c>
      <c r="C22" s="17">
        <v>103.8</v>
      </c>
      <c r="D22" s="14">
        <f t="shared" si="0"/>
        <v>15.569999999999999</v>
      </c>
      <c r="E22" s="5"/>
    </row>
    <row r="23" spans="1:8" ht="14.25" customHeight="1">
      <c r="A23" s="15" t="s">
        <v>24</v>
      </c>
      <c r="B23" s="16">
        <v>0.2</v>
      </c>
      <c r="C23" s="17">
        <v>25.67</v>
      </c>
      <c r="D23" s="14">
        <f t="shared" si="0"/>
        <v>5.1340000000000003</v>
      </c>
      <c r="E23" s="5"/>
    </row>
    <row r="24" spans="1:8" ht="14.25" customHeight="1">
      <c r="A24" s="15" t="s">
        <v>25</v>
      </c>
      <c r="B24" s="16">
        <v>0.2</v>
      </c>
      <c r="C24" s="17">
        <v>551.76</v>
      </c>
      <c r="D24" s="14">
        <f t="shared" si="0"/>
        <v>110.352</v>
      </c>
      <c r="E24" s="5"/>
    </row>
    <row r="25" spans="1:8" ht="14.25" customHeight="1">
      <c r="A25" s="18" t="s">
        <v>26</v>
      </c>
      <c r="B25" s="13"/>
      <c r="C25" s="19">
        <f>SUM(C7:C19)</f>
        <v>1519.0700000000002</v>
      </c>
      <c r="D25" s="19">
        <f>SUM(D7:D24)</f>
        <v>2074.7723000000001</v>
      </c>
      <c r="E25" s="5"/>
    </row>
    <row r="26" spans="1:8" ht="14.25" customHeight="1">
      <c r="A26" s="18"/>
      <c r="B26" s="13"/>
      <c r="C26" s="19"/>
      <c r="D26" s="20"/>
      <c r="E26" s="5"/>
    </row>
    <row r="27" spans="1:8" ht="14.25" customHeight="1">
      <c r="A27" s="21" t="s">
        <v>27</v>
      </c>
      <c r="B27" s="22"/>
      <c r="C27" s="19">
        <f>SUM(C25:C26)</f>
        <v>1519.0700000000002</v>
      </c>
      <c r="D27" s="23">
        <f>+D25*D4</f>
        <v>17147930.816330999</v>
      </c>
      <c r="E27" s="24"/>
      <c r="H27" s="25">
        <f>D27-16286962.56</f>
        <v>860968.25633099861</v>
      </c>
    </row>
    <row r="28" spans="1:8" ht="14.25" customHeight="1">
      <c r="A28" s="26"/>
      <c r="B28" s="27"/>
      <c r="C28" s="27"/>
      <c r="D28" s="27"/>
      <c r="E28" s="28"/>
    </row>
    <row r="29" spans="1:8" ht="14.25" customHeight="1"/>
    <row r="30" spans="1:8" ht="14.25" customHeight="1">
      <c r="A30" s="25"/>
      <c r="B30" s="29"/>
      <c r="D30" s="30"/>
    </row>
    <row r="31" spans="1:8" ht="14.25" customHeight="1">
      <c r="D31" s="25"/>
    </row>
    <row r="32" spans="1:8" ht="14.25" customHeight="1"/>
    <row r="33" spans="4:5" ht="14.25" customHeight="1">
      <c r="D33" s="25"/>
    </row>
    <row r="34" spans="4:5" ht="14.25" customHeight="1"/>
    <row r="35" spans="4:5" ht="14.25" customHeight="1"/>
    <row r="36" spans="4:5" ht="14.25" customHeight="1"/>
    <row r="37" spans="4:5" ht="14.25" customHeight="1"/>
    <row r="38" spans="4:5" ht="14.25" customHeight="1"/>
    <row r="39" spans="4:5" ht="14.25" customHeight="1"/>
    <row r="40" spans="4:5" ht="14.25" customHeight="1"/>
    <row r="41" spans="4:5" ht="14.25" customHeight="1"/>
    <row r="42" spans="4:5" ht="14.25" customHeight="1"/>
    <row r="43" spans="4:5" ht="14.25" customHeight="1"/>
    <row r="44" spans="4:5" ht="14.25" customHeight="1"/>
    <row r="45" spans="4:5" ht="14.25" customHeight="1">
      <c r="D45" s="31"/>
      <c r="E45" s="31"/>
    </row>
    <row r="46" spans="4:5" ht="14.25" customHeight="1">
      <c r="D46" s="31"/>
      <c r="E46" s="32"/>
    </row>
    <row r="47" spans="4:5" ht="14.25" customHeight="1">
      <c r="D47" s="31"/>
      <c r="E47" s="31"/>
    </row>
    <row r="48" spans="4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E1"/>
    <mergeCell ref="A2:E2"/>
    <mergeCell ref="A3:E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 EFA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King</dc:creator>
  <cp:lastModifiedBy>David King</cp:lastModifiedBy>
  <dcterms:created xsi:type="dcterms:W3CDTF">2019-07-23T14:56:16Z</dcterms:created>
  <dcterms:modified xsi:type="dcterms:W3CDTF">2020-01-09T16:10:18Z</dcterms:modified>
</cp:coreProperties>
</file>